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30" windowWidth="15480" windowHeight="8145"/>
  </bookViews>
  <sheets>
    <sheet name="Sheet1" sheetId="1" r:id="rId1"/>
    <sheet name="Sheet2" sheetId="2" r:id="rId2"/>
    <sheet name="Sheet3" sheetId="3" r:id="rId3"/>
  </sheets>
  <definedNames>
    <definedName name="_xlnm.Print_Area" localSheetId="0">Sheet1!$A$1:$Q$46</definedName>
  </definedNames>
  <calcPr calcId="125725" calcMode="manual"/>
</workbook>
</file>

<file path=xl/calcChain.xml><?xml version="1.0" encoding="utf-8"?>
<calcChain xmlns="http://schemas.openxmlformats.org/spreadsheetml/2006/main">
  <c r="Q8" i="1"/>
  <c r="P9"/>
  <c r="O41"/>
  <c r="O38"/>
  <c r="O32"/>
  <c r="O25"/>
  <c r="O9"/>
  <c r="O22"/>
  <c r="O15"/>
  <c r="P41"/>
  <c r="P15"/>
  <c r="P22"/>
  <c r="P25"/>
  <c r="P32"/>
  <c r="P38"/>
  <c r="Q15"/>
  <c r="Q22"/>
  <c r="Q38"/>
  <c r="P8" l="1"/>
  <c r="O8"/>
</calcChain>
</file>

<file path=xl/sharedStrings.xml><?xml version="1.0" encoding="utf-8"?>
<sst xmlns="http://schemas.openxmlformats.org/spreadsheetml/2006/main" count="332" uniqueCount="179">
  <si>
    <t>Loại hoạt động xúc tiến đầu tư</t>
  </si>
  <si>
    <t>Đơn vị đầu mối tổ chức thực hiện</t>
  </si>
  <si>
    <t>Thời gian tổ chức thực hiện</t>
  </si>
  <si>
    <t>Địa điểm tổ chức</t>
  </si>
  <si>
    <t>Mục đích/ Nội dung của hoạt động</t>
  </si>
  <si>
    <t>Ngành/ lĩnh vực kêu gọi đầu tư</t>
  </si>
  <si>
    <t>Địa bàn/ tỉnh/ vùng kêu gọi đầu tư</t>
  </si>
  <si>
    <t>Căn cứ triển khai hoạt động</t>
  </si>
  <si>
    <t>Đơn vị phối hợp</t>
  </si>
  <si>
    <t>Trong nước</t>
  </si>
  <si>
    <t>Nước ngoài</t>
  </si>
  <si>
    <t>Tổ chức/ cơ quan trong nước</t>
  </si>
  <si>
    <t>Tổ chức/ cơ quan nước ngoài</t>
  </si>
  <si>
    <t>Doanh nghiệp</t>
  </si>
  <si>
    <t>Ngân sách cấp</t>
  </si>
  <si>
    <t>Chương trình XTĐT Quốc gia</t>
  </si>
  <si>
    <t>Khác (tài trợ)</t>
  </si>
  <si>
    <t>Nghiên cứu, đánh giá tiềm năng, thị trường, xu hướng và đối tác đầu tư</t>
  </si>
  <si>
    <t>Xây dựng cơ sở dữ liệu phục vụ cho hoạt động xúc tiến đầu tư</t>
  </si>
  <si>
    <t>Xây dựng các ấn phẩm, tài liệu phục vụ cho hoạt động xúc tiến đầu tư</t>
  </si>
  <si>
    <t>Đào tạo, tập huấn, tăng cường năng lực về xúc tiến đầu tư</t>
  </si>
  <si>
    <t>Thực hiện các hoạt động hợp tác trong nước và quốc tế về xúc tiến đầu tư</t>
  </si>
  <si>
    <t>Tổng hợp các thông tin về tình hình phát triển kinh tế - xã hội của tỉnh, chính sách ưu đãi, hỗ trợ đầu tư, thủ tục đầu tư, tiềm năng và cơ hội đầu tư</t>
  </si>
  <si>
    <t>Thường xuyên</t>
  </si>
  <si>
    <t>Các sở, ban, ngành cấp tỉnh</t>
  </si>
  <si>
    <t>x</t>
  </si>
  <si>
    <t>TT</t>
  </si>
  <si>
    <t>KKT, KCN, các huyện thị TP</t>
  </si>
  <si>
    <t>- Tìm kiếm thị trường đầu ra cho các sảm phẩm chủ lực của tỉnh như: lạc, tôm, rau củ quả, cao su, chè, thức ăn gia súc, thức ăn thủy sản, phân bón, thuốc bảo vệ thực vật… 
- Tìm kiếm cơ hội hợp tác đầu tư, kinh doanh giữa các doanh nghiệp trong tỉnh với các đối tác trong và ngoài nước.</t>
  </si>
  <si>
    <t>1.1</t>
  </si>
  <si>
    <t>2.1</t>
  </si>
  <si>
    <t>2.2</t>
  </si>
  <si>
    <t>5.3</t>
  </si>
  <si>
    <t>5.1</t>
  </si>
  <si>
    <t>5.2</t>
  </si>
  <si>
    <t>Giới thiệu, quảng bá về Hà Tĩnh đối với nhà đầu tư nước ngoài</t>
  </si>
  <si>
    <t>Nâng cao kỹ năng, nghiệp vụ về xúc tiến đầu tư, xúc tiến thương mại cho cán bộ</t>
  </si>
  <si>
    <t>ĐSQ các nước tại Việt Nam</t>
  </si>
  <si>
    <t>1.3</t>
  </si>
  <si>
    <t>Các cơ quan liên quan thuộc Bộ KHĐT, Bộ Công thương</t>
  </si>
  <si>
    <t>ĐSQ, các cơ quan xúc tiến đầu tư, xúc tiến thương mại nước ngoài tại VN</t>
  </si>
  <si>
    <t xml:space="preserve">Cung cấp thông tin cho nhà đầu tư </t>
  </si>
  <si>
    <t>Xây dựng danh mục dự án kêu gọi đầu tư, dự án tóm tắt.</t>
  </si>
  <si>
    <t>Cục đầu tư nước ngoài; Các cục, vụ liên quan của Bộ Ngoại giao</t>
  </si>
  <si>
    <t>Cập nhật các cơ sở dữ liệu, các thông tin về quản trị doanh nghiệp, xúc tiến đầu tư, công khai minh bạch thủ tục hành chính, công tác quy hoạch, kế hoạch và đầu tư của tỉnh.</t>
  </si>
  <si>
    <t>Giới thiệu quảng bá về Hà Tĩnh với các nhà đầu tư.</t>
  </si>
  <si>
    <t>Sở KHĐT, Ban QL KKT</t>
  </si>
  <si>
    <t>Thông qua phương tiện thông tin đại chúng và các hội nghị, hội thảo, diễn đàn XTĐT do các bộ ngành và các đơn vị tổ chức</t>
  </si>
  <si>
    <t xml:space="preserve">Phối hợp tổ chức các hoạt động xúc tiến đầu tư, cung cấp thông tin về tiềm năng lợi thế của tỉnh phục vụ công tác xúc tiến đầu tư. </t>
  </si>
  <si>
    <t>Nghiên cứu, tìm kiếm thị trường cho các sảm phẩm chủ lực của tỉnh và tìm kiếm cơ hội hợp tác đầu tư, kinh doanh cho các doanh nghiệp trong tỉnh.</t>
  </si>
  <si>
    <t xml:space="preserve">Xúc tiến mở rộng qui mô Dự án; đầu tư các dự án mới. </t>
  </si>
  <si>
    <t>Nông nghiệp</t>
  </si>
  <si>
    <t>Cục đầu tư nước ngoài; Các cơ quan báo chí</t>
  </si>
  <si>
    <t>Quảng bá, kêu gọi, xúc tiến đầu tư</t>
  </si>
  <si>
    <t>Công nghiệp, nông nghiệp, thương mại, dịch vụ, du lịch</t>
  </si>
  <si>
    <t>Các sơ, ban, ngành trong tỉnh</t>
  </si>
  <si>
    <t>ĐSQ các nước, các tổ chức quốc tế tại VN</t>
  </si>
  <si>
    <t>Tiếp tục nghiên cứu đánh giá tiềm năng, xu hướng và đối tác đầu tư đến từ các quốc gia có dự án đầu tư vào Hà Tĩnh</t>
  </si>
  <si>
    <t>Tiếp tục liên hệ, làm việc với Đại sứ quán các nước, các tổ chức xúc tiến thương mại và đầu tư của các nước Singapore, Đức, Thái Lan…. nhằm kêu gọi đầu tư vào Hà Tĩnh</t>
  </si>
  <si>
    <t>Điều tra, rà soát, tổng hợp diện tích đất chưa được lấp đầy tại các Khu công nghiệp, cụm công nghiệp để giới thiệu cho các nhà đầu tư</t>
  </si>
  <si>
    <t>Quảng bá, tuyên truyền, giới thiệu về môi trường, chính sách, tiềm năng và xúc tiến đầu tư</t>
  </si>
  <si>
    <t>Tham gia Đoàn Xúc tiến đầu tư do Bộ Kế hoạch và Đầu tư và các bộ ngành Trung ương tổ chức</t>
  </si>
  <si>
    <t>Hỗ trợ các tổ chức, doanh nghiệp, nhà đầu tư</t>
  </si>
  <si>
    <t>Hướng dẫn, trợ giúp các nhà đầu tư đẩy nhanh tiến độ khai dự án hoặc thu hồi chấm dứt hoạt động dự án không hiệu quả; tạo điều kiện thuận lợi cho các nhà đầu tư khác vào tiếp cận và đầu tư</t>
  </si>
  <si>
    <t>Rà soát, bổ sung, sửa đổi và ban hành mới các văn bản quy phạm pháp luật để hỗ trợ doanh nghiệp, nhà đầu tư</t>
  </si>
  <si>
    <t xml:space="preserve">Tập huấn nâng cao năng lực cho cán bộ quản lý, xúc tiến đầu tư, xúc tiến thương mại và du lịch của các sở, ban, ngành cấp tỉnh, cán bộ huyện và các Khu kinh tế. </t>
  </si>
  <si>
    <t>Triển khai các thỏa thuận hợp tác đã ký kết</t>
  </si>
  <si>
    <t xml:space="preserve">Kêu gọi đầu tư từ các doanh nghiệp </t>
  </si>
  <si>
    <t>CN phụ trợ</t>
  </si>
  <si>
    <t>Các cơ quan liên quan thuộc Bộ KHĐT, Bộ Ngoại giao</t>
  </si>
  <si>
    <t>Kêu gọi đầu tư vào Hà Tĩnh</t>
  </si>
  <si>
    <t>Các cơ quan liên quan của Bộ KHĐT, Bộ Ngoại giao</t>
  </si>
  <si>
    <t>Các DN đã ký kết Biên bản ghi nhớ</t>
  </si>
  <si>
    <t>Cả năm</t>
  </si>
  <si>
    <t>Giới thiệu địa điểm cho nhà đầu tư đảm bảo đúng quy hoạch, tiết kiệm thời gian tìm hiểu cho nhà đầu tư</t>
  </si>
  <si>
    <t>Quý 1, 2</t>
  </si>
  <si>
    <t>Cung cấp cho nhà đầu tư thông tin cơ bản về các dự án kêu gọi đầu tư</t>
  </si>
  <si>
    <t>Các sở, ban ngành trong tỉnh</t>
  </si>
  <si>
    <t>Bộ KHĐT</t>
  </si>
  <si>
    <t>Cung cấp thông tin cập nhất nhất cho nhà đầu tư</t>
  </si>
  <si>
    <t>KKT, KCN, các huyện, thị xã, TP</t>
  </si>
  <si>
    <t>ĐSQ các nước, tổ chức XTĐT các nước</t>
  </si>
  <si>
    <t>Các cơ quan liên quan thuộc Bộ KHĐT, Bộ Ngoại giao, ĐSQ Việt Nam tại các nước</t>
  </si>
  <si>
    <t>Theo Chương trình của Bộ</t>
  </si>
  <si>
    <t>Giới thiệu, quảng bá về Hà Tĩnh đối với nhà đầu tư trong và ngoài nước</t>
  </si>
  <si>
    <t>Các bộ, ngành Trung ương</t>
  </si>
  <si>
    <t xml:space="preserve">Kịp thời nắm bắt tháo gỡ các khó khăn, vướng mắc của doanh nghiệp trong quá trình triển khai thực hiện dự án đầu tư. </t>
  </si>
  <si>
    <t>Các sở, ban, ngành</t>
  </si>
  <si>
    <t>Tạo khung pháp lý minh bạch cho nhà đầu tư</t>
  </si>
  <si>
    <t>Các cơ quan liên quan thuộc Bộ KHĐT</t>
  </si>
  <si>
    <t>Tranh thủ sự ủng hộ của các tổ chức này trong việc kêu gọi đầu tư vào Hà Tĩnh</t>
  </si>
  <si>
    <t>Bộ KHĐT, Bộ ngoại giao</t>
  </si>
  <si>
    <t>ĐSQ các nước tại Việt Nam, Cơ quan XTĐT, XTM các nước tại VN</t>
  </si>
  <si>
    <t>Các cơ quan của Bộ Kế hoạch và Đầu tư, Bộ ngoại giao, CQ đại diện ngoại giao của VN ở nước ngoài, VCCI</t>
  </si>
  <si>
    <t>Sở KHĐT, các đơn vị đã ký BB ghi nhớ</t>
  </si>
  <si>
    <t>Triển khai hợp tác về đầu tư và thương mại</t>
  </si>
  <si>
    <t>1.2</t>
  </si>
  <si>
    <t>1.4</t>
  </si>
  <si>
    <t>1.5</t>
  </si>
  <si>
    <t>2.3</t>
  </si>
  <si>
    <t>3.1</t>
  </si>
  <si>
    <t>3.3</t>
  </si>
  <si>
    <t>4.1</t>
  </si>
  <si>
    <t>5.4</t>
  </si>
  <si>
    <t>5.5</t>
  </si>
  <si>
    <t>6.1</t>
  </si>
  <si>
    <t>6.2</t>
  </si>
  <si>
    <t>6.3</t>
  </si>
  <si>
    <t>7.1</t>
  </si>
  <si>
    <t>8.1</t>
  </si>
  <si>
    <t>8.2</t>
  </si>
  <si>
    <t>8.3</t>
  </si>
  <si>
    <t>ỦY BAN NHÂN DÂN TỈNH HÀ TĨNH</t>
  </si>
  <si>
    <t>Phụ lục 1</t>
  </si>
  <si>
    <t>Sở Thông tin truyền thông, các sở ban ngành</t>
  </si>
  <si>
    <t>Trung tâm Hỗ trợ PTDN và XTĐT</t>
  </si>
  <si>
    <t>Quý 1</t>
  </si>
  <si>
    <t>Triển khai thực hiện có hiệu quả các Biên bản ghi nhớ hợp tác đã ký kết với các đối tác</t>
  </si>
  <si>
    <t>Các đối tác đã ký kết BB ghi nhớ hợp tác</t>
  </si>
  <si>
    <t>Liên hệ, khâu nối với các Trung tâm xúc tiến đầu tư của Bộ Kế hoạch và Đầu tư; các Cục, vụ liên quan của Bộ Ngoại giao</t>
  </si>
  <si>
    <t>Kinh phí (tr. đồng)</t>
  </si>
  <si>
    <t>6.4</t>
  </si>
  <si>
    <t xml:space="preserve">Tổ chức các lớp tập huấn cho doanh nghiệp, hỗ trợ tìm hiểu về pháp luật, chính sách, thủ tục đầu tư, tiềm năng và cơ hội đầu tư; kiểm tra, rà soát các dự án đã cấp Giấy chứng nhận đầu tư, </t>
  </si>
  <si>
    <t>Tổng kinh phí</t>
  </si>
  <si>
    <t>Sở KHĐT, Sở Ngoại vụ và Trung tâm</t>
  </si>
  <si>
    <t>Sở KHĐT, Ban QL KKT và trung tâm.</t>
  </si>
  <si>
    <t>Sở KHĐT, Trung tâm và các sở ban ngành</t>
  </si>
  <si>
    <t>Sở Tài nguyên và Môi trường, KHĐT, Ban QL KKT.</t>
  </si>
  <si>
    <t>Thông qua các đại sứ quán, các tổ chức quốc tế và các cơ quan đại diện ngoại giao của Việt Nam, các hội người Việt Nam ở nước ngoài nhằm XTĐT</t>
  </si>
  <si>
    <t>Sở KHĐT và Trung tâm</t>
  </si>
  <si>
    <t>Trung tâm HTPTDN và XTĐT</t>
  </si>
  <si>
    <t>Trung tâm HTPTDN và XTĐT; Liên minh HTX</t>
  </si>
  <si>
    <t>Trung tâm HTPTDN và XTĐT; Sở KHĐT</t>
  </si>
  <si>
    <t>Sở KHĐT, Sở Công thương và Trung tâm HTPTDN và XTĐT</t>
  </si>
  <si>
    <t>Trung tâm Hỗ trợ PTDN và XTĐT, BQL KKT</t>
  </si>
  <si>
    <t>Sở Ngoại vụ, Sở KHĐT, Trung tâm</t>
  </si>
  <si>
    <t xml:space="preserve">Sở Ngoại vụ, Sở KHĐT </t>
  </si>
  <si>
    <t>Các sơở, ban, ngành cấp tỉnh</t>
  </si>
  <si>
    <t>Đào tạo, nâng cao năng lực cán bộ</t>
  </si>
  <si>
    <t>Tổ chức đối thoại doanh nghiệp</t>
  </si>
  <si>
    <t>Sở KHĐT, Trung tâm</t>
  </si>
  <si>
    <t>Quý 2, quý 4</t>
  </si>
  <si>
    <t>Đối thoại, nắm bắt khó khăn, kiến nghị của doanh nghiệp</t>
  </si>
  <si>
    <t>Hỗ trợ các nhà đầu tư hạ tầng KCN, cụm công nghiệp kêu gọi, thu hút đầu tư</t>
  </si>
  <si>
    <t>Trung tâm</t>
  </si>
  <si>
    <t>Kêu gọi đầu tư vào các KCN, cụm CN đã có hạ tầng hoàn thiện</t>
  </si>
  <si>
    <t>Công nghiệp, tiểu thủ công nghiệp</t>
  </si>
  <si>
    <t>KCN, Cụm công nghiệp</t>
  </si>
  <si>
    <t>7.2</t>
  </si>
  <si>
    <t>6.5</t>
  </si>
  <si>
    <t>Hướng dẫn các địa phương (cấp huyện) xây dựng tài liệu xúc tiến đầu tư phù hợp với điều kiện kinh tế - xã hội của từng địa phương.</t>
  </si>
  <si>
    <t>4.2</t>
  </si>
  <si>
    <t>Xây dựng tài liệu XTĐT</t>
  </si>
  <si>
    <t>UBND các huyện</t>
  </si>
  <si>
    <t xml:space="preserve">Trung tâm </t>
  </si>
  <si>
    <t>Tổ chức gặp mặt các nhà đầu tư trong và ngoài nước và các tổ chức quốc tế.</t>
  </si>
  <si>
    <t>Chương trình XTĐT quốc gia</t>
  </si>
  <si>
    <t xml:space="preserve">Liên hệ thường xuyên với các cơ quan đại diện ngoại giao của Việt Nam ở nước ngoài, Đại sứ quán các nước tại Việt Nam, các tổ chức quốc tế. </t>
  </si>
  <si>
    <t>Tuyên truyền các hoạt động xúc tiến đầu tư  của tỉnh trên các phương tiện thông tin đại chúng</t>
  </si>
  <si>
    <t>Sở Thông tin truyền thông, các cơ quan báo chí, truyền thông</t>
  </si>
  <si>
    <t>Tuyên truyền quảng bá về các hoạt động XTĐT, môi trường đầu tư, cơ chế chính sách của tỉnh</t>
  </si>
  <si>
    <t>5.6</t>
  </si>
  <si>
    <t>Cập nhật thông tin trên Cổng thông tin điện tử của tỉnh và Cổng/Trang thông tin điện tử các sở, ban, ngành cấp tỉnh</t>
  </si>
  <si>
    <t>Thông qua Cổng thông tin điện tử của tỉnh và Cổng/Trang thông tin điện tử của các sở, ban, ngành</t>
  </si>
  <si>
    <t>Chương trình XTĐT 2019</t>
  </si>
  <si>
    <t>Thông qua các nhà đầu tư đã đầu tư tại Hà Tĩnh, tiếp tục kêu gọi các nhà đầu tư tiềm năng tại các nước Nhật Bản, Hàn Quốc, vùng lãnh thổ Đài Loan, CHLB Đức…</t>
  </si>
  <si>
    <t>Xây dựng dự án tóm tắt và giới thiệu trên các phương tiện đại chúng, cổng thông tin điện tử của UBND tỉnh, Sở Kế hoạch và Đầu tư, BQL KKT tỉnh;</t>
  </si>
  <si>
    <t>Trung tâm Hỗ trợ PTDN và XTĐT, BQL KKT tỉnh</t>
  </si>
  <si>
    <t>Cập nhật, bổ sung, chỉnh sửa thông tin các bộ tài liệu xúc tiến đầu tư đã phát hành gồm: Kẹp tài liệu, tờ gấp, đĩa DVD, Dự án tóm tắt các dự án kêu gọi đầu tư (project profile) bằng các ngôn ngữ Tiếng Việt và Tiếng Anh và các ngôn ngữ khác phù hợp.</t>
  </si>
  <si>
    <t>- Tổ chức đào tạo, bồi dưỡng nâng cao năng lực cho đội ngũ cán bộ làm công tác xúc tiến đầu tư về kỹ năng XTĐT, tư vấn lập dự án, quản trị mạng và thuyết trình, thông tin đối ngoại và hội nhập quốc tế; các lớp bồi dưỡng ngoại ngữ và phiên - biên dịch chuyên ngành xúc tiến đầu tư và lập, triển khai dự án.</t>
  </si>
  <si>
    <t>TT Hỗ trợ PTDN và XTĐT, KD&amp;ĐT; Ngoại vụ</t>
  </si>
  <si>
    <t>CÁC HOẠT ĐỘNG XÚC TIẾN ĐẦU TƯ VÀO HÀ TĨNH NĂM 2020</t>
  </si>
  <si>
    <t>Chương trình XTĐT 2020</t>
  </si>
  <si>
    <t>Tiếp tục khâu nối, đôn đốc triển khai thực hiện các thỏa thuận hợp tác giữa các doanh nghiệp Hà Tĩnh đã ký với các doanh nghiệp của Đức, Séc, Nhật Bản</t>
  </si>
  <si>
    <t>Chương trình XTĐT 20209</t>
  </si>
  <si>
    <t>Xây dựng danh mục các dự án kêu gọi đầu tư năm 2020 và các năm tiếp theo</t>
  </si>
  <si>
    <t>Quý II</t>
  </si>
  <si>
    <t>Các cơ quan liên quan</t>
  </si>
  <si>
    <t>(Kèm theo Chương trình số 78/CTr-UBND ngày 17 tháng 3 năm 2020 của UBND tỉnh Hà Tĩnh)</t>
  </si>
</sst>
</file>

<file path=xl/styles.xml><?xml version="1.0" encoding="utf-8"?>
<styleSheet xmlns="http://schemas.openxmlformats.org/spreadsheetml/2006/main">
  <numFmts count="2">
    <numFmt numFmtId="43" formatCode="_(* #,##0.00_);_(* \(#,##0.00\);_(* &quot;-&quot;??_);_(@_)"/>
    <numFmt numFmtId="164" formatCode="_(* #,##0_);_(* \(#,##0\);_(* &quot;-&quot;??_);_(@_)"/>
  </numFmts>
  <fonts count="10">
    <font>
      <sz val="11"/>
      <color theme="1"/>
      <name val="Calibri"/>
      <family val="2"/>
      <scheme val="minor"/>
    </font>
    <font>
      <sz val="11"/>
      <color indexed="8"/>
      <name val="Calibri"/>
      <family val="2"/>
    </font>
    <font>
      <sz val="8"/>
      <name val="Calibri"/>
      <family val="2"/>
    </font>
    <font>
      <b/>
      <sz val="11"/>
      <name val="Times New Roman"/>
      <family val="1"/>
    </font>
    <font>
      <sz val="11"/>
      <name val="Times New Roman"/>
      <family val="1"/>
    </font>
    <font>
      <i/>
      <sz val="11"/>
      <name val="Times New Roman"/>
      <family val="1"/>
    </font>
    <font>
      <sz val="11"/>
      <color indexed="8"/>
      <name val="Times New Roman"/>
      <family val="1"/>
    </font>
    <font>
      <b/>
      <sz val="11"/>
      <color indexed="8"/>
      <name val="Times New Roman"/>
      <family val="1"/>
    </font>
    <font>
      <u/>
      <sz val="11"/>
      <name val="Times New Roman"/>
      <family val="1"/>
    </font>
    <font>
      <b/>
      <sz val="11"/>
      <name val="Times New Roman"/>
      <family val="1"/>
      <charset val="16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4" fillId="0" borderId="0" xfId="0" applyFont="1" applyFill="1" applyAlignment="1">
      <alignment vertical="center" wrapText="1"/>
    </xf>
    <xf numFmtId="0" fontId="4" fillId="0" borderId="0" xfId="0" applyFont="1" applyFill="1" applyAlignment="1">
      <alignment horizontal="center" vertical="center" wrapText="1"/>
    </xf>
    <xf numFmtId="164" fontId="4" fillId="0" borderId="0" xfId="1"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0" fontId="3"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6"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164" fontId="4" fillId="0" borderId="1" xfId="1" applyNumberFormat="1" applyFont="1" applyFill="1" applyBorder="1" applyAlignment="1">
      <alignment horizontal="center" vertical="center" wrapText="1"/>
    </xf>
    <xf numFmtId="164" fontId="4" fillId="0" borderId="3" xfId="1" applyNumberFormat="1" applyFont="1" applyFill="1" applyBorder="1" applyAlignment="1">
      <alignment horizontal="center" vertical="center" wrapText="1"/>
    </xf>
    <xf numFmtId="0" fontId="4" fillId="0" borderId="1" xfId="0" quotePrefix="1" applyFont="1" applyFill="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xf>
    <xf numFmtId="164" fontId="3" fillId="0" borderId="1" xfId="1" applyNumberFormat="1" applyFont="1" applyFill="1" applyBorder="1" applyAlignment="1">
      <alignment vertical="center" wrapText="1"/>
    </xf>
    <xf numFmtId="164" fontId="3" fillId="0" borderId="3" xfId="1" applyNumberFormat="1" applyFont="1" applyFill="1" applyBorder="1" applyAlignment="1">
      <alignment vertical="center" wrapText="1"/>
    </xf>
    <xf numFmtId="0" fontId="4" fillId="0" borderId="4" xfId="0" applyFont="1" applyFill="1" applyBorder="1" applyAlignment="1">
      <alignment horizontal="center" vertical="center" wrapText="1"/>
    </xf>
    <xf numFmtId="0" fontId="6" fillId="0" borderId="5" xfId="0" applyFont="1" applyBorder="1" applyAlignment="1">
      <alignmen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vertical="center" wrapText="1"/>
    </xf>
    <xf numFmtId="0" fontId="6" fillId="0" borderId="5" xfId="0" applyFont="1" applyBorder="1" applyAlignment="1">
      <alignment horizontal="justify" vertical="center"/>
    </xf>
    <xf numFmtId="164" fontId="4" fillId="0" borderId="5" xfId="1" applyNumberFormat="1" applyFont="1" applyFill="1" applyBorder="1" applyAlignment="1">
      <alignment horizontal="center" vertical="center" wrapText="1"/>
    </xf>
    <xf numFmtId="164" fontId="4" fillId="0" borderId="6" xfId="1" applyNumberFormat="1" applyFont="1" applyFill="1" applyBorder="1" applyAlignment="1">
      <alignment vertical="center" wrapText="1"/>
    </xf>
    <xf numFmtId="0" fontId="8"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43" fontId="4"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0" xfId="1" applyNumberFormat="1" applyFont="1" applyFill="1" applyBorder="1" applyAlignment="1">
      <alignment horizontal="center" vertical="center" wrapText="1"/>
    </xf>
    <xf numFmtId="164" fontId="3" fillId="0" borderId="1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57"/>
  <sheetViews>
    <sheetView tabSelected="1" zoomScaleNormal="100" zoomScaleSheetLayoutView="115" workbookViewId="0">
      <selection activeCell="A3" sqref="A3:Q3"/>
    </sheetView>
  </sheetViews>
  <sheetFormatPr defaultColWidth="7" defaultRowHeight="15"/>
  <cols>
    <col min="1" max="1" width="4.140625" style="2" customWidth="1"/>
    <col min="2" max="2" width="23.140625" style="1" customWidth="1"/>
    <col min="3" max="3" width="8.5703125" style="2" customWidth="1"/>
    <col min="4" max="4" width="8" style="1" customWidth="1"/>
    <col min="5" max="5" width="6.7109375" style="2" customWidth="1"/>
    <col min="6" max="6" width="6.5703125" style="2" customWidth="1"/>
    <col min="7" max="7" width="17.28515625" style="1" customWidth="1"/>
    <col min="8" max="8" width="16.28515625" style="1" customWidth="1"/>
    <col min="9" max="9" width="7.28515625" style="2" customWidth="1"/>
    <col min="10" max="10" width="7.7109375" style="2" customWidth="1"/>
    <col min="11" max="11" width="9.140625" style="1" customWidth="1"/>
    <col min="12" max="12" width="7.28515625" style="2" customWidth="1"/>
    <col min="13" max="13" width="6.5703125" style="1" customWidth="1"/>
    <col min="14" max="14" width="7" style="1"/>
    <col min="15" max="15" width="7.140625" style="3" customWidth="1"/>
    <col min="16" max="16" width="8.42578125" style="3" customWidth="1"/>
    <col min="17" max="17" width="7.140625" style="3" bestFit="1" customWidth="1"/>
    <col min="18" max="16384" width="7" style="1"/>
  </cols>
  <sheetData>
    <row r="1" spans="1:17">
      <c r="A1" s="37" t="s">
        <v>113</v>
      </c>
      <c r="B1" s="37"/>
      <c r="C1" s="37"/>
      <c r="D1" s="37"/>
      <c r="E1" s="37"/>
      <c r="F1" s="37"/>
      <c r="G1" s="37"/>
      <c r="H1" s="37"/>
      <c r="I1" s="37"/>
      <c r="J1" s="37"/>
      <c r="K1" s="37"/>
      <c r="L1" s="37"/>
      <c r="M1" s="37"/>
      <c r="N1" s="37"/>
      <c r="O1" s="37"/>
      <c r="P1" s="37"/>
      <c r="Q1" s="37"/>
    </row>
    <row r="2" spans="1:17" ht="18" customHeight="1">
      <c r="A2" s="37" t="s">
        <v>171</v>
      </c>
      <c r="B2" s="37"/>
      <c r="C2" s="37"/>
      <c r="D2" s="37"/>
      <c r="E2" s="37"/>
      <c r="F2" s="37"/>
      <c r="G2" s="37"/>
      <c r="H2" s="37"/>
      <c r="I2" s="37"/>
      <c r="J2" s="37"/>
      <c r="K2" s="37"/>
      <c r="L2" s="37"/>
      <c r="M2" s="37"/>
      <c r="N2" s="37"/>
      <c r="O2" s="37"/>
      <c r="P2" s="37"/>
      <c r="Q2" s="37"/>
    </row>
    <row r="3" spans="1:17" ht="21" customHeight="1">
      <c r="A3" s="38" t="s">
        <v>178</v>
      </c>
      <c r="B3" s="37"/>
      <c r="C3" s="37"/>
      <c r="D3" s="37"/>
      <c r="E3" s="37"/>
      <c r="F3" s="37"/>
      <c r="G3" s="37"/>
      <c r="H3" s="37"/>
      <c r="I3" s="37"/>
      <c r="J3" s="37"/>
      <c r="K3" s="37"/>
      <c r="L3" s="37"/>
      <c r="M3" s="37"/>
      <c r="N3" s="37"/>
      <c r="O3" s="37"/>
      <c r="P3" s="37"/>
      <c r="Q3" s="37"/>
    </row>
    <row r="4" spans="1:17" ht="15.75" thickBot="1"/>
    <row r="5" spans="1:17" s="4" customFormat="1" ht="35.25" customHeight="1" thickTop="1">
      <c r="A5" s="39" t="s">
        <v>26</v>
      </c>
      <c r="B5" s="41" t="s">
        <v>0</v>
      </c>
      <c r="C5" s="41" t="s">
        <v>1</v>
      </c>
      <c r="D5" s="41" t="s">
        <v>2</v>
      </c>
      <c r="E5" s="41" t="s">
        <v>3</v>
      </c>
      <c r="F5" s="41"/>
      <c r="G5" s="41" t="s">
        <v>4</v>
      </c>
      <c r="H5" s="41" t="s">
        <v>5</v>
      </c>
      <c r="I5" s="41" t="s">
        <v>6</v>
      </c>
      <c r="J5" s="41" t="s">
        <v>7</v>
      </c>
      <c r="K5" s="41" t="s">
        <v>8</v>
      </c>
      <c r="L5" s="41"/>
      <c r="M5" s="41"/>
      <c r="N5" s="41"/>
      <c r="O5" s="43" t="s">
        <v>120</v>
      </c>
      <c r="P5" s="43"/>
      <c r="Q5" s="44"/>
    </row>
    <row r="6" spans="1:17" s="5" customFormat="1" ht="14.25">
      <c r="A6" s="40"/>
      <c r="B6" s="42"/>
      <c r="C6" s="42"/>
      <c r="D6" s="42"/>
      <c r="E6" s="42" t="s">
        <v>9</v>
      </c>
      <c r="F6" s="42" t="s">
        <v>10</v>
      </c>
      <c r="G6" s="42"/>
      <c r="H6" s="42"/>
      <c r="I6" s="42"/>
      <c r="J6" s="42"/>
      <c r="K6" s="42" t="s">
        <v>11</v>
      </c>
      <c r="L6" s="42" t="s">
        <v>12</v>
      </c>
      <c r="M6" s="42" t="s">
        <v>13</v>
      </c>
      <c r="N6" s="42"/>
      <c r="O6" s="45" t="s">
        <v>14</v>
      </c>
      <c r="P6" s="45" t="s">
        <v>15</v>
      </c>
      <c r="Q6" s="46" t="s">
        <v>16</v>
      </c>
    </row>
    <row r="7" spans="1:17" s="5" customFormat="1" ht="71.25" customHeight="1">
      <c r="A7" s="40"/>
      <c r="B7" s="42"/>
      <c r="C7" s="42"/>
      <c r="D7" s="42"/>
      <c r="E7" s="42"/>
      <c r="F7" s="42"/>
      <c r="G7" s="42"/>
      <c r="H7" s="42"/>
      <c r="I7" s="42"/>
      <c r="J7" s="42"/>
      <c r="K7" s="42"/>
      <c r="L7" s="42"/>
      <c r="M7" s="6" t="s">
        <v>9</v>
      </c>
      <c r="N7" s="6" t="s">
        <v>10</v>
      </c>
      <c r="O7" s="45"/>
      <c r="P7" s="45"/>
      <c r="Q7" s="46"/>
    </row>
    <row r="8" spans="1:17" s="5" customFormat="1" ht="19.5" customHeight="1">
      <c r="A8" s="7"/>
      <c r="B8" s="6" t="s">
        <v>123</v>
      </c>
      <c r="C8" s="6"/>
      <c r="D8" s="6"/>
      <c r="E8" s="6"/>
      <c r="F8" s="6"/>
      <c r="G8" s="6"/>
      <c r="H8" s="6"/>
      <c r="I8" s="6"/>
      <c r="J8" s="6"/>
      <c r="K8" s="6"/>
      <c r="L8" s="6"/>
      <c r="M8" s="6"/>
      <c r="N8" s="6"/>
      <c r="O8" s="8">
        <f>O9+O15+O22+O19+O25+O32+O38+O41</f>
        <v>3050</v>
      </c>
      <c r="P8" s="8">
        <f>P9+P25</f>
        <v>1150</v>
      </c>
      <c r="Q8" s="9">
        <f>Q9+Q25+Q32</f>
        <v>2250</v>
      </c>
    </row>
    <row r="9" spans="1:17" s="5" customFormat="1" ht="18" customHeight="1">
      <c r="A9" s="7">
        <v>1</v>
      </c>
      <c r="B9" s="47" t="s">
        <v>17</v>
      </c>
      <c r="C9" s="48"/>
      <c r="D9" s="48"/>
      <c r="E9" s="48"/>
      <c r="F9" s="48"/>
      <c r="G9" s="49"/>
      <c r="H9" s="10"/>
      <c r="I9" s="6"/>
      <c r="J9" s="6"/>
      <c r="K9" s="10"/>
      <c r="L9" s="6"/>
      <c r="M9" s="10"/>
      <c r="N9" s="10"/>
      <c r="O9" s="8">
        <f>SUM(O10:O14)</f>
        <v>350</v>
      </c>
      <c r="P9" s="8">
        <f>SUM(P10:P14)</f>
        <v>100</v>
      </c>
      <c r="Q9" s="35">
        <v>150</v>
      </c>
    </row>
    <row r="10" spans="1:17" ht="90">
      <c r="A10" s="11" t="s">
        <v>29</v>
      </c>
      <c r="B10" s="12" t="s">
        <v>57</v>
      </c>
      <c r="C10" s="13" t="s">
        <v>115</v>
      </c>
      <c r="D10" s="14" t="s">
        <v>23</v>
      </c>
      <c r="E10" s="13" t="s">
        <v>25</v>
      </c>
      <c r="F10" s="13" t="s">
        <v>25</v>
      </c>
      <c r="G10" s="14" t="s">
        <v>50</v>
      </c>
      <c r="H10" s="14" t="s">
        <v>54</v>
      </c>
      <c r="I10" s="13" t="s">
        <v>27</v>
      </c>
      <c r="J10" s="13" t="s">
        <v>172</v>
      </c>
      <c r="K10" s="14"/>
      <c r="L10" s="13" t="s">
        <v>37</v>
      </c>
      <c r="M10" s="13" t="s">
        <v>25</v>
      </c>
      <c r="N10" s="13" t="s">
        <v>25</v>
      </c>
      <c r="O10" s="15">
        <v>50</v>
      </c>
      <c r="P10" s="15"/>
      <c r="Q10" s="16"/>
    </row>
    <row r="11" spans="1:17" ht="279" customHeight="1">
      <c r="A11" s="11" t="s">
        <v>96</v>
      </c>
      <c r="B11" s="14" t="s">
        <v>49</v>
      </c>
      <c r="C11" s="13" t="s">
        <v>133</v>
      </c>
      <c r="D11" s="14" t="s">
        <v>23</v>
      </c>
      <c r="E11" s="13"/>
      <c r="F11" s="13" t="s">
        <v>25</v>
      </c>
      <c r="G11" s="17" t="s">
        <v>28</v>
      </c>
      <c r="H11" s="14" t="s">
        <v>51</v>
      </c>
      <c r="I11" s="13" t="s">
        <v>27</v>
      </c>
      <c r="J11" s="13" t="s">
        <v>172</v>
      </c>
      <c r="K11" s="14" t="s">
        <v>39</v>
      </c>
      <c r="L11" s="13" t="s">
        <v>40</v>
      </c>
      <c r="M11" s="14"/>
      <c r="N11" s="14"/>
      <c r="O11" s="15">
        <v>50</v>
      </c>
      <c r="P11" s="15">
        <v>100</v>
      </c>
      <c r="Q11" s="16">
        <v>100</v>
      </c>
    </row>
    <row r="12" spans="1:17" ht="120">
      <c r="A12" s="11" t="s">
        <v>38</v>
      </c>
      <c r="B12" s="18" t="s">
        <v>165</v>
      </c>
      <c r="C12" s="13" t="s">
        <v>134</v>
      </c>
      <c r="D12" s="14"/>
      <c r="E12" s="13" t="s">
        <v>25</v>
      </c>
      <c r="F12" s="13"/>
      <c r="G12" s="14" t="s">
        <v>67</v>
      </c>
      <c r="H12" s="14" t="s">
        <v>68</v>
      </c>
      <c r="I12" s="13" t="s">
        <v>27</v>
      </c>
      <c r="J12" s="13" t="s">
        <v>164</v>
      </c>
      <c r="K12" s="14" t="s">
        <v>69</v>
      </c>
      <c r="L12" s="13" t="s">
        <v>37</v>
      </c>
      <c r="M12" s="14" t="s">
        <v>25</v>
      </c>
      <c r="N12" s="14" t="s">
        <v>25</v>
      </c>
      <c r="O12" s="15">
        <v>100</v>
      </c>
      <c r="P12" s="15"/>
      <c r="Q12" s="16"/>
    </row>
    <row r="13" spans="1:17" ht="120">
      <c r="A13" s="11" t="s">
        <v>97</v>
      </c>
      <c r="B13" s="12" t="s">
        <v>58</v>
      </c>
      <c r="C13" s="13" t="s">
        <v>124</v>
      </c>
      <c r="D13" s="14"/>
      <c r="E13" s="13" t="s">
        <v>25</v>
      </c>
      <c r="F13" s="13"/>
      <c r="G13" s="14" t="s">
        <v>70</v>
      </c>
      <c r="H13" s="14" t="s">
        <v>54</v>
      </c>
      <c r="I13" s="13" t="s">
        <v>27</v>
      </c>
      <c r="J13" s="13" t="s">
        <v>172</v>
      </c>
      <c r="K13" s="14" t="s">
        <v>71</v>
      </c>
      <c r="L13" s="13" t="s">
        <v>37</v>
      </c>
      <c r="M13" s="14" t="s">
        <v>25</v>
      </c>
      <c r="N13" s="14" t="s">
        <v>25</v>
      </c>
      <c r="O13" s="15">
        <v>100</v>
      </c>
      <c r="P13" s="15"/>
      <c r="Q13" s="16"/>
    </row>
    <row r="14" spans="1:17" ht="105">
      <c r="A14" s="11" t="s">
        <v>98</v>
      </c>
      <c r="B14" s="12" t="s">
        <v>173</v>
      </c>
      <c r="C14" s="13" t="s">
        <v>125</v>
      </c>
      <c r="D14" s="14" t="s">
        <v>73</v>
      </c>
      <c r="E14" s="13" t="s">
        <v>25</v>
      </c>
      <c r="F14" s="13" t="s">
        <v>25</v>
      </c>
      <c r="G14" s="14" t="s">
        <v>66</v>
      </c>
      <c r="H14" s="14" t="s">
        <v>54</v>
      </c>
      <c r="I14" s="13" t="s">
        <v>27</v>
      </c>
      <c r="J14" s="13" t="s">
        <v>172</v>
      </c>
      <c r="K14" s="14"/>
      <c r="L14" s="13"/>
      <c r="M14" s="14"/>
      <c r="N14" s="13" t="s">
        <v>72</v>
      </c>
      <c r="O14" s="15">
        <v>50</v>
      </c>
      <c r="P14" s="15"/>
      <c r="Q14" s="16">
        <v>50</v>
      </c>
    </row>
    <row r="15" spans="1:17" s="5" customFormat="1" ht="16.5" customHeight="1">
      <c r="A15" s="7">
        <v>2</v>
      </c>
      <c r="B15" s="47" t="s">
        <v>18</v>
      </c>
      <c r="C15" s="48"/>
      <c r="D15" s="48"/>
      <c r="E15" s="48"/>
      <c r="F15" s="48"/>
      <c r="G15" s="49"/>
      <c r="H15" s="10"/>
      <c r="I15" s="6"/>
      <c r="J15" s="13"/>
      <c r="K15" s="10"/>
      <c r="L15" s="6"/>
      <c r="M15" s="10"/>
      <c r="N15" s="10"/>
      <c r="O15" s="36">
        <f>SUM(O16:O18)</f>
        <v>250</v>
      </c>
      <c r="P15" s="8">
        <f>SUM(P16:P18)</f>
        <v>0</v>
      </c>
      <c r="Q15" s="9">
        <f>SUM(Q16:Q18)</f>
        <v>0</v>
      </c>
    </row>
    <row r="16" spans="1:17" ht="105">
      <c r="A16" s="11" t="s">
        <v>30</v>
      </c>
      <c r="B16" s="14" t="s">
        <v>22</v>
      </c>
      <c r="C16" s="13" t="s">
        <v>126</v>
      </c>
      <c r="D16" s="14" t="s">
        <v>23</v>
      </c>
      <c r="E16" s="13" t="s">
        <v>25</v>
      </c>
      <c r="F16" s="13"/>
      <c r="G16" s="14" t="s">
        <v>53</v>
      </c>
      <c r="H16" s="14" t="s">
        <v>54</v>
      </c>
      <c r="I16" s="13" t="s">
        <v>27</v>
      </c>
      <c r="J16" s="13" t="s">
        <v>174</v>
      </c>
      <c r="K16" s="14" t="s">
        <v>52</v>
      </c>
      <c r="L16" s="13"/>
      <c r="M16" s="14"/>
      <c r="N16" s="14"/>
      <c r="O16" s="15">
        <v>50</v>
      </c>
      <c r="P16" s="15"/>
      <c r="Q16" s="16"/>
    </row>
    <row r="17" spans="1:17" ht="120">
      <c r="A17" s="11" t="s">
        <v>31</v>
      </c>
      <c r="B17" s="14" t="s">
        <v>162</v>
      </c>
      <c r="C17" s="13" t="s">
        <v>114</v>
      </c>
      <c r="D17" s="14" t="s">
        <v>23</v>
      </c>
      <c r="E17" s="13" t="s">
        <v>25</v>
      </c>
      <c r="F17" s="13"/>
      <c r="G17" s="14" t="s">
        <v>41</v>
      </c>
      <c r="H17" s="14" t="s">
        <v>54</v>
      </c>
      <c r="I17" s="13" t="s">
        <v>27</v>
      </c>
      <c r="J17" s="13" t="s">
        <v>164</v>
      </c>
      <c r="K17" s="14" t="s">
        <v>55</v>
      </c>
      <c r="L17" s="13"/>
      <c r="M17" s="14"/>
      <c r="N17" s="14"/>
      <c r="O17" s="15">
        <v>100</v>
      </c>
      <c r="P17" s="15"/>
      <c r="Q17" s="16"/>
    </row>
    <row r="18" spans="1:17" ht="105">
      <c r="A18" s="11" t="s">
        <v>99</v>
      </c>
      <c r="B18" s="12" t="s">
        <v>59</v>
      </c>
      <c r="C18" s="13" t="s">
        <v>127</v>
      </c>
      <c r="D18" s="14" t="s">
        <v>23</v>
      </c>
      <c r="E18" s="13" t="s">
        <v>25</v>
      </c>
      <c r="F18" s="13"/>
      <c r="G18" s="14" t="s">
        <v>74</v>
      </c>
      <c r="H18" s="14" t="s">
        <v>54</v>
      </c>
      <c r="I18" s="13" t="s">
        <v>27</v>
      </c>
      <c r="J18" s="13" t="s">
        <v>172</v>
      </c>
      <c r="K18" s="14" t="s">
        <v>55</v>
      </c>
      <c r="L18" s="13"/>
      <c r="M18" s="14"/>
      <c r="N18" s="14"/>
      <c r="O18" s="15">
        <v>100</v>
      </c>
      <c r="P18" s="15"/>
      <c r="Q18" s="16"/>
    </row>
    <row r="19" spans="1:17" s="5" customFormat="1" ht="18.75" customHeight="1">
      <c r="A19" s="7">
        <v>3</v>
      </c>
      <c r="B19" s="47" t="s">
        <v>42</v>
      </c>
      <c r="C19" s="48"/>
      <c r="D19" s="48"/>
      <c r="E19" s="48"/>
      <c r="F19" s="48"/>
      <c r="G19" s="49"/>
      <c r="H19" s="14"/>
      <c r="I19" s="13"/>
      <c r="J19" s="13"/>
      <c r="K19" s="14"/>
      <c r="L19" s="13"/>
      <c r="M19" s="14"/>
      <c r="N19" s="14"/>
      <c r="O19" s="34">
        <v>150</v>
      </c>
      <c r="P19" s="15"/>
      <c r="Q19" s="9"/>
    </row>
    <row r="20" spans="1:17" s="5" customFormat="1" ht="90">
      <c r="A20" s="11" t="s">
        <v>100</v>
      </c>
      <c r="B20" s="12" t="s">
        <v>175</v>
      </c>
      <c r="C20" s="13" t="s">
        <v>115</v>
      </c>
      <c r="D20" s="14" t="s">
        <v>116</v>
      </c>
      <c r="E20" s="13" t="s">
        <v>25</v>
      </c>
      <c r="F20" s="13"/>
      <c r="G20" s="12" t="s">
        <v>175</v>
      </c>
      <c r="H20" s="14" t="s">
        <v>54</v>
      </c>
      <c r="I20" s="13" t="s">
        <v>27</v>
      </c>
      <c r="J20" s="13" t="s">
        <v>172</v>
      </c>
      <c r="K20" s="14" t="s">
        <v>78</v>
      </c>
      <c r="L20" s="13"/>
      <c r="M20" s="14"/>
      <c r="N20" s="14"/>
      <c r="O20" s="15">
        <v>50</v>
      </c>
      <c r="P20" s="15"/>
      <c r="Q20" s="9"/>
    </row>
    <row r="21" spans="1:17" s="5" customFormat="1" ht="135">
      <c r="A21" s="11" t="s">
        <v>101</v>
      </c>
      <c r="B21" s="12" t="s">
        <v>166</v>
      </c>
      <c r="C21" s="13" t="s">
        <v>167</v>
      </c>
      <c r="D21" s="14" t="s">
        <v>75</v>
      </c>
      <c r="E21" s="13" t="s">
        <v>25</v>
      </c>
      <c r="F21" s="13"/>
      <c r="G21" s="14" t="s">
        <v>76</v>
      </c>
      <c r="H21" s="14" t="s">
        <v>54</v>
      </c>
      <c r="I21" s="13" t="s">
        <v>27</v>
      </c>
      <c r="J21" s="13" t="s">
        <v>172</v>
      </c>
      <c r="K21" s="14" t="s">
        <v>77</v>
      </c>
      <c r="L21" s="13"/>
      <c r="M21" s="14"/>
      <c r="N21" s="14"/>
      <c r="O21" s="15">
        <v>100</v>
      </c>
      <c r="P21" s="15"/>
      <c r="Q21" s="9"/>
    </row>
    <row r="22" spans="1:17" s="5" customFormat="1" ht="21" customHeight="1">
      <c r="A22" s="7">
        <v>4</v>
      </c>
      <c r="B22" s="47" t="s">
        <v>19</v>
      </c>
      <c r="C22" s="48"/>
      <c r="D22" s="48"/>
      <c r="E22" s="48"/>
      <c r="F22" s="48"/>
      <c r="G22" s="49"/>
      <c r="H22" s="10"/>
      <c r="I22" s="6"/>
      <c r="J22" s="13"/>
      <c r="K22" s="10"/>
      <c r="L22" s="6"/>
      <c r="M22" s="10"/>
      <c r="N22" s="10"/>
      <c r="O22" s="8">
        <f>SUM(O23:O24)</f>
        <v>150</v>
      </c>
      <c r="P22" s="8">
        <f>SUM(P23:P23)</f>
        <v>0</v>
      </c>
      <c r="Q22" s="9">
        <f>SUM(Q23:Q23)</f>
        <v>0</v>
      </c>
    </row>
    <row r="23" spans="1:17" ht="165">
      <c r="A23" s="11" t="s">
        <v>102</v>
      </c>
      <c r="B23" s="12" t="s">
        <v>168</v>
      </c>
      <c r="C23" s="13" t="s">
        <v>144</v>
      </c>
      <c r="D23" s="14" t="s">
        <v>23</v>
      </c>
      <c r="E23" s="13" t="s">
        <v>25</v>
      </c>
      <c r="F23" s="13"/>
      <c r="G23" s="14" t="s">
        <v>79</v>
      </c>
      <c r="H23" s="14" t="s">
        <v>54</v>
      </c>
      <c r="I23" s="13" t="s">
        <v>80</v>
      </c>
      <c r="J23" s="13" t="s">
        <v>172</v>
      </c>
      <c r="K23" s="14"/>
      <c r="L23" s="13"/>
      <c r="M23" s="14"/>
      <c r="N23" s="14"/>
      <c r="O23" s="15">
        <v>100</v>
      </c>
      <c r="P23" s="15"/>
      <c r="Q23" s="16"/>
    </row>
    <row r="24" spans="1:17" ht="90">
      <c r="A24" s="11" t="s">
        <v>151</v>
      </c>
      <c r="B24" s="12" t="s">
        <v>150</v>
      </c>
      <c r="C24" s="13" t="s">
        <v>144</v>
      </c>
      <c r="D24" s="14" t="s">
        <v>23</v>
      </c>
      <c r="E24" s="13" t="s">
        <v>25</v>
      </c>
      <c r="F24" s="13"/>
      <c r="G24" s="14" t="s">
        <v>152</v>
      </c>
      <c r="H24" s="14" t="s">
        <v>54</v>
      </c>
      <c r="I24" s="13" t="s">
        <v>80</v>
      </c>
      <c r="J24" s="13" t="s">
        <v>172</v>
      </c>
      <c r="K24" s="14" t="s">
        <v>153</v>
      </c>
      <c r="L24" s="13"/>
      <c r="M24" s="14"/>
      <c r="N24" s="14"/>
      <c r="O24" s="15">
        <v>50</v>
      </c>
      <c r="P24" s="15"/>
      <c r="Q24" s="16"/>
    </row>
    <row r="25" spans="1:17" s="5" customFormat="1" ht="24.75" customHeight="1">
      <c r="A25" s="7">
        <v>5</v>
      </c>
      <c r="B25" s="50" t="s">
        <v>60</v>
      </c>
      <c r="C25" s="51"/>
      <c r="D25" s="51"/>
      <c r="E25" s="51"/>
      <c r="F25" s="51"/>
      <c r="G25" s="51"/>
      <c r="H25" s="51"/>
      <c r="I25" s="52"/>
      <c r="J25" s="13"/>
      <c r="K25" s="10"/>
      <c r="L25" s="6"/>
      <c r="M25" s="10"/>
      <c r="N25" s="10"/>
      <c r="O25" s="8">
        <f>SUM(O26:O31)</f>
        <v>1400</v>
      </c>
      <c r="P25" s="8">
        <f>SUM(P26:P30)</f>
        <v>1050</v>
      </c>
      <c r="Q25" s="9">
        <v>2000</v>
      </c>
    </row>
    <row r="26" spans="1:17" ht="120">
      <c r="A26" s="11" t="s">
        <v>33</v>
      </c>
      <c r="B26" s="12" t="s">
        <v>128</v>
      </c>
      <c r="C26" s="13" t="s">
        <v>135</v>
      </c>
      <c r="D26" s="14" t="s">
        <v>23</v>
      </c>
      <c r="E26" s="13" t="s">
        <v>25</v>
      </c>
      <c r="F26" s="13" t="s">
        <v>25</v>
      </c>
      <c r="G26" s="14" t="s">
        <v>35</v>
      </c>
      <c r="H26" s="14" t="s">
        <v>54</v>
      </c>
      <c r="I26" s="13" t="s">
        <v>27</v>
      </c>
      <c r="J26" s="13" t="s">
        <v>172</v>
      </c>
      <c r="K26" s="14" t="s">
        <v>43</v>
      </c>
      <c r="L26" s="13" t="s">
        <v>56</v>
      </c>
      <c r="M26" s="14"/>
      <c r="N26" s="14"/>
      <c r="O26" s="15">
        <v>100</v>
      </c>
      <c r="P26" s="15"/>
      <c r="Q26" s="16"/>
    </row>
    <row r="27" spans="1:17" ht="151.5" customHeight="1">
      <c r="A27" s="11" t="s">
        <v>34</v>
      </c>
      <c r="B27" s="14" t="s">
        <v>163</v>
      </c>
      <c r="C27" s="13" t="s">
        <v>114</v>
      </c>
      <c r="D27" s="14" t="s">
        <v>23</v>
      </c>
      <c r="E27" s="13" t="s">
        <v>25</v>
      </c>
      <c r="F27" s="13"/>
      <c r="G27" s="14" t="s">
        <v>44</v>
      </c>
      <c r="H27" s="14" t="s">
        <v>54</v>
      </c>
      <c r="I27" s="13" t="s">
        <v>27</v>
      </c>
      <c r="J27" s="13" t="s">
        <v>172</v>
      </c>
      <c r="K27" s="14"/>
      <c r="L27" s="13"/>
      <c r="M27" s="14"/>
      <c r="N27" s="14"/>
      <c r="O27" s="15">
        <v>50</v>
      </c>
      <c r="P27" s="15"/>
      <c r="Q27" s="16"/>
    </row>
    <row r="28" spans="1:17" ht="90">
      <c r="A28" s="11" t="s">
        <v>32</v>
      </c>
      <c r="B28" s="14" t="s">
        <v>47</v>
      </c>
      <c r="C28" s="13" t="s">
        <v>129</v>
      </c>
      <c r="D28" s="14" t="s">
        <v>23</v>
      </c>
      <c r="E28" s="13" t="s">
        <v>25</v>
      </c>
      <c r="F28" s="13" t="s">
        <v>25</v>
      </c>
      <c r="G28" s="14" t="s">
        <v>45</v>
      </c>
      <c r="H28" s="14" t="s">
        <v>54</v>
      </c>
      <c r="I28" s="13" t="s">
        <v>27</v>
      </c>
      <c r="J28" s="13" t="s">
        <v>172</v>
      </c>
      <c r="K28" s="14" t="s">
        <v>24</v>
      </c>
      <c r="L28" s="13"/>
      <c r="M28" s="14"/>
      <c r="N28" s="14"/>
      <c r="O28" s="15">
        <v>100</v>
      </c>
      <c r="P28" s="15"/>
      <c r="Q28" s="16"/>
    </row>
    <row r="29" spans="1:17" ht="165">
      <c r="A29" s="11" t="s">
        <v>103</v>
      </c>
      <c r="B29" s="14" t="s">
        <v>155</v>
      </c>
      <c r="C29" s="13" t="s">
        <v>154</v>
      </c>
      <c r="D29" s="14" t="s">
        <v>176</v>
      </c>
      <c r="E29" s="13"/>
      <c r="F29" s="13" t="s">
        <v>25</v>
      </c>
      <c r="G29" s="14" t="s">
        <v>70</v>
      </c>
      <c r="H29" s="14" t="s">
        <v>54</v>
      </c>
      <c r="I29" s="13" t="s">
        <v>80</v>
      </c>
      <c r="J29" s="13" t="s">
        <v>172</v>
      </c>
      <c r="K29" s="14" t="s">
        <v>82</v>
      </c>
      <c r="L29" s="13" t="s">
        <v>81</v>
      </c>
      <c r="M29" s="13" t="s">
        <v>25</v>
      </c>
      <c r="N29" s="13" t="s">
        <v>25</v>
      </c>
      <c r="O29" s="15">
        <v>1000</v>
      </c>
      <c r="P29" s="15">
        <v>1000</v>
      </c>
      <c r="Q29" s="16">
        <v>2000</v>
      </c>
    </row>
    <row r="30" spans="1:17" ht="90">
      <c r="A30" s="11" t="s">
        <v>104</v>
      </c>
      <c r="B30" s="14" t="s">
        <v>61</v>
      </c>
      <c r="C30" s="13" t="s">
        <v>144</v>
      </c>
      <c r="D30" s="14" t="s">
        <v>83</v>
      </c>
      <c r="E30" s="13" t="s">
        <v>25</v>
      </c>
      <c r="F30" s="13" t="s">
        <v>25</v>
      </c>
      <c r="G30" s="14" t="s">
        <v>84</v>
      </c>
      <c r="H30" s="14" t="s">
        <v>54</v>
      </c>
      <c r="I30" s="13" t="s">
        <v>80</v>
      </c>
      <c r="J30" s="13" t="s">
        <v>156</v>
      </c>
      <c r="K30" s="14" t="s">
        <v>85</v>
      </c>
      <c r="L30" s="13"/>
      <c r="M30" s="14"/>
      <c r="N30" s="14"/>
      <c r="O30" s="15">
        <v>100</v>
      </c>
      <c r="P30" s="15">
        <v>50</v>
      </c>
      <c r="Q30" s="16"/>
    </row>
    <row r="31" spans="1:17" ht="162" customHeight="1">
      <c r="A31" s="11" t="s">
        <v>161</v>
      </c>
      <c r="B31" s="14" t="s">
        <v>158</v>
      </c>
      <c r="C31" s="13" t="s">
        <v>159</v>
      </c>
      <c r="D31" s="14" t="s">
        <v>23</v>
      </c>
      <c r="E31" s="13" t="s">
        <v>25</v>
      </c>
      <c r="F31" s="13" t="s">
        <v>25</v>
      </c>
      <c r="G31" s="14" t="s">
        <v>160</v>
      </c>
      <c r="H31" s="14" t="s">
        <v>54</v>
      </c>
      <c r="I31" s="13" t="s">
        <v>80</v>
      </c>
      <c r="J31" s="13" t="s">
        <v>172</v>
      </c>
      <c r="K31" s="14" t="s">
        <v>24</v>
      </c>
      <c r="L31" s="13"/>
      <c r="M31" s="14" t="s">
        <v>25</v>
      </c>
      <c r="N31" s="14" t="s">
        <v>25</v>
      </c>
      <c r="O31" s="15">
        <v>50</v>
      </c>
      <c r="P31" s="15"/>
      <c r="Q31" s="16"/>
    </row>
    <row r="32" spans="1:17" s="5" customFormat="1" ht="20.25" customHeight="1">
      <c r="A32" s="7">
        <v>6</v>
      </c>
      <c r="B32" s="47" t="s">
        <v>62</v>
      </c>
      <c r="C32" s="48"/>
      <c r="D32" s="48"/>
      <c r="E32" s="48"/>
      <c r="F32" s="48"/>
      <c r="G32" s="49"/>
      <c r="H32" s="14"/>
      <c r="I32" s="13"/>
      <c r="J32" s="13"/>
      <c r="K32" s="14"/>
      <c r="L32" s="13"/>
      <c r="M32" s="14"/>
      <c r="N32" s="14"/>
      <c r="O32" s="8">
        <f>SUM(O33:O37)</f>
        <v>450</v>
      </c>
      <c r="P32" s="8">
        <f>SUM(P33:P35)</f>
        <v>0</v>
      </c>
      <c r="Q32" s="9">
        <v>100</v>
      </c>
    </row>
    <row r="33" spans="1:17" s="5" customFormat="1" ht="120">
      <c r="A33" s="11" t="s">
        <v>105</v>
      </c>
      <c r="B33" s="19" t="s">
        <v>122</v>
      </c>
      <c r="C33" s="13" t="s">
        <v>131</v>
      </c>
      <c r="D33" s="14" t="s">
        <v>23</v>
      </c>
      <c r="E33" s="13" t="s">
        <v>25</v>
      </c>
      <c r="F33" s="13"/>
      <c r="G33" s="14" t="s">
        <v>86</v>
      </c>
      <c r="H33" s="14" t="s">
        <v>54</v>
      </c>
      <c r="I33" s="13" t="s">
        <v>80</v>
      </c>
      <c r="J33" s="13" t="s">
        <v>172</v>
      </c>
      <c r="K33" s="14" t="s">
        <v>55</v>
      </c>
      <c r="L33" s="13"/>
      <c r="M33" s="14" t="s">
        <v>25</v>
      </c>
      <c r="N33" s="14"/>
      <c r="O33" s="15">
        <v>100</v>
      </c>
      <c r="P33" s="15"/>
      <c r="Q33" s="16">
        <v>50</v>
      </c>
    </row>
    <row r="34" spans="1:17" s="5" customFormat="1" ht="135">
      <c r="A34" s="11" t="s">
        <v>106</v>
      </c>
      <c r="B34" s="12" t="s">
        <v>63</v>
      </c>
      <c r="C34" s="13" t="s">
        <v>46</v>
      </c>
      <c r="D34" s="14" t="s">
        <v>23</v>
      </c>
      <c r="E34" s="13" t="s">
        <v>25</v>
      </c>
      <c r="F34" s="13"/>
      <c r="G34" s="14" t="s">
        <v>86</v>
      </c>
      <c r="H34" s="14" t="s">
        <v>54</v>
      </c>
      <c r="I34" s="13" t="s">
        <v>80</v>
      </c>
      <c r="J34" s="13" t="s">
        <v>172</v>
      </c>
      <c r="K34" s="14" t="s">
        <v>55</v>
      </c>
      <c r="L34" s="13"/>
      <c r="M34" s="14" t="s">
        <v>25</v>
      </c>
      <c r="N34" s="14"/>
      <c r="O34" s="15">
        <v>50</v>
      </c>
      <c r="P34" s="15"/>
      <c r="Q34" s="16">
        <v>50</v>
      </c>
    </row>
    <row r="35" spans="1:17" s="5" customFormat="1" ht="90">
      <c r="A35" s="11" t="s">
        <v>107</v>
      </c>
      <c r="B35" s="12" t="s">
        <v>64</v>
      </c>
      <c r="C35" s="13" t="s">
        <v>87</v>
      </c>
      <c r="D35" s="14" t="s">
        <v>23</v>
      </c>
      <c r="E35" s="13" t="s">
        <v>25</v>
      </c>
      <c r="F35" s="13"/>
      <c r="G35" s="14" t="s">
        <v>88</v>
      </c>
      <c r="H35" s="14" t="s">
        <v>54</v>
      </c>
      <c r="I35" s="13" t="s">
        <v>80</v>
      </c>
      <c r="J35" s="13" t="s">
        <v>172</v>
      </c>
      <c r="K35" s="14"/>
      <c r="L35" s="13"/>
      <c r="M35" s="14"/>
      <c r="N35" s="14"/>
      <c r="O35" s="15">
        <v>50</v>
      </c>
      <c r="P35" s="15"/>
      <c r="Q35" s="16"/>
    </row>
    <row r="36" spans="1:17" s="5" customFormat="1" ht="60">
      <c r="A36" s="11" t="s">
        <v>121</v>
      </c>
      <c r="B36" s="12" t="s">
        <v>139</v>
      </c>
      <c r="C36" s="13" t="s">
        <v>140</v>
      </c>
      <c r="D36" s="14" t="s">
        <v>141</v>
      </c>
      <c r="E36" s="13" t="s">
        <v>25</v>
      </c>
      <c r="F36" s="13"/>
      <c r="G36" s="14" t="s">
        <v>142</v>
      </c>
      <c r="H36" s="14"/>
      <c r="I36" s="13"/>
      <c r="J36" s="13"/>
      <c r="K36" s="14"/>
      <c r="L36" s="13"/>
      <c r="M36" s="14"/>
      <c r="N36" s="14"/>
      <c r="O36" s="15">
        <v>200</v>
      </c>
      <c r="P36" s="15"/>
      <c r="Q36" s="16"/>
    </row>
    <row r="37" spans="1:17" s="5" customFormat="1" ht="60">
      <c r="A37" s="11" t="s">
        <v>149</v>
      </c>
      <c r="B37" s="12" t="s">
        <v>143</v>
      </c>
      <c r="C37" s="13" t="s">
        <v>144</v>
      </c>
      <c r="D37" s="14" t="s">
        <v>23</v>
      </c>
      <c r="E37" s="13" t="s">
        <v>25</v>
      </c>
      <c r="F37" s="13"/>
      <c r="G37" s="14" t="s">
        <v>145</v>
      </c>
      <c r="H37" s="14" t="s">
        <v>146</v>
      </c>
      <c r="I37" s="13" t="s">
        <v>147</v>
      </c>
      <c r="J37" s="13" t="s">
        <v>172</v>
      </c>
      <c r="K37" s="14" t="s">
        <v>137</v>
      </c>
      <c r="L37" s="13"/>
      <c r="M37" s="14" t="s">
        <v>25</v>
      </c>
      <c r="N37" s="14"/>
      <c r="O37" s="15">
        <v>50</v>
      </c>
      <c r="P37" s="15"/>
      <c r="Q37" s="16"/>
    </row>
    <row r="38" spans="1:17" s="5" customFormat="1" ht="22.5" customHeight="1">
      <c r="A38" s="7">
        <v>7</v>
      </c>
      <c r="B38" s="47" t="s">
        <v>20</v>
      </c>
      <c r="C38" s="48"/>
      <c r="D38" s="48"/>
      <c r="E38" s="48"/>
      <c r="F38" s="48"/>
      <c r="G38" s="48"/>
      <c r="H38" s="49"/>
      <c r="I38" s="6"/>
      <c r="J38" s="13"/>
      <c r="K38" s="10"/>
      <c r="L38" s="6"/>
      <c r="M38" s="10"/>
      <c r="N38" s="10"/>
      <c r="O38" s="20">
        <f>SUM(O39:O40)</f>
        <v>100</v>
      </c>
      <c r="P38" s="20">
        <f>SUM(P39:P39)</f>
        <v>0</v>
      </c>
      <c r="Q38" s="21">
        <f>SUM(Q39:Q39)</f>
        <v>0</v>
      </c>
    </row>
    <row r="39" spans="1:17" s="5" customFormat="1" ht="105">
      <c r="A39" s="11" t="s">
        <v>108</v>
      </c>
      <c r="B39" s="12" t="s">
        <v>65</v>
      </c>
      <c r="C39" s="13" t="s">
        <v>130</v>
      </c>
      <c r="D39" s="14" t="s">
        <v>23</v>
      </c>
      <c r="E39" s="13" t="s">
        <v>25</v>
      </c>
      <c r="F39" s="13"/>
      <c r="G39" s="14" t="s">
        <v>36</v>
      </c>
      <c r="H39" s="14"/>
      <c r="I39" s="13"/>
      <c r="J39" s="13" t="s">
        <v>172</v>
      </c>
      <c r="K39" s="14" t="s">
        <v>89</v>
      </c>
      <c r="L39" s="13"/>
      <c r="M39" s="14"/>
      <c r="N39" s="14"/>
      <c r="O39" s="15">
        <v>50</v>
      </c>
      <c r="P39" s="15"/>
      <c r="Q39" s="16"/>
    </row>
    <row r="40" spans="1:17" s="5" customFormat="1" ht="195">
      <c r="A40" s="13" t="s">
        <v>148</v>
      </c>
      <c r="B40" s="12" t="s">
        <v>169</v>
      </c>
      <c r="C40" s="33" t="s">
        <v>170</v>
      </c>
      <c r="D40" s="14" t="s">
        <v>23</v>
      </c>
      <c r="E40" s="13" t="s">
        <v>25</v>
      </c>
      <c r="F40" s="13"/>
      <c r="G40" s="14" t="s">
        <v>138</v>
      </c>
      <c r="H40" s="14"/>
      <c r="I40" s="13"/>
      <c r="J40" s="13" t="s">
        <v>172</v>
      </c>
      <c r="K40" s="14" t="s">
        <v>177</v>
      </c>
      <c r="L40" s="13"/>
      <c r="M40" s="14"/>
      <c r="N40" s="14"/>
      <c r="O40" s="15">
        <v>50</v>
      </c>
      <c r="P40" s="15"/>
      <c r="Q40" s="15"/>
    </row>
    <row r="41" spans="1:17" s="5" customFormat="1" ht="20.25" customHeight="1">
      <c r="A41" s="7">
        <v>8</v>
      </c>
      <c r="B41" s="47" t="s">
        <v>21</v>
      </c>
      <c r="C41" s="48"/>
      <c r="D41" s="48"/>
      <c r="E41" s="48"/>
      <c r="F41" s="48"/>
      <c r="G41" s="49"/>
      <c r="H41" s="10"/>
      <c r="I41" s="6"/>
      <c r="J41" s="6"/>
      <c r="K41" s="10"/>
      <c r="L41" s="6"/>
      <c r="M41" s="10"/>
      <c r="N41" s="10"/>
      <c r="O41" s="20">
        <f>SUM(O42:O44)</f>
        <v>200</v>
      </c>
      <c r="P41" s="20">
        <f>SUM(P42:P44)</f>
        <v>0</v>
      </c>
      <c r="Q41" s="21"/>
    </row>
    <row r="42" spans="1:17" ht="180">
      <c r="A42" s="11" t="s">
        <v>109</v>
      </c>
      <c r="B42" s="12" t="s">
        <v>157</v>
      </c>
      <c r="C42" s="13" t="s">
        <v>136</v>
      </c>
      <c r="D42" s="14" t="s">
        <v>23</v>
      </c>
      <c r="E42" s="13" t="s">
        <v>25</v>
      </c>
      <c r="F42" s="13" t="s">
        <v>25</v>
      </c>
      <c r="G42" s="14" t="s">
        <v>90</v>
      </c>
      <c r="H42" s="14" t="s">
        <v>54</v>
      </c>
      <c r="I42" s="13" t="s">
        <v>80</v>
      </c>
      <c r="J42" s="13" t="s">
        <v>172</v>
      </c>
      <c r="K42" s="14" t="s">
        <v>91</v>
      </c>
      <c r="L42" s="13" t="s">
        <v>92</v>
      </c>
      <c r="M42" s="14"/>
      <c r="N42" s="14"/>
      <c r="O42" s="15">
        <v>100</v>
      </c>
      <c r="P42" s="15"/>
      <c r="Q42" s="16"/>
    </row>
    <row r="43" spans="1:17" ht="210">
      <c r="A43" s="11" t="s">
        <v>110</v>
      </c>
      <c r="B43" s="19" t="s">
        <v>119</v>
      </c>
      <c r="C43" s="13" t="s">
        <v>132</v>
      </c>
      <c r="D43" s="14" t="s">
        <v>23</v>
      </c>
      <c r="E43" s="13" t="s">
        <v>25</v>
      </c>
      <c r="F43" s="13" t="s">
        <v>25</v>
      </c>
      <c r="G43" s="19" t="s">
        <v>48</v>
      </c>
      <c r="H43" s="14" t="s">
        <v>54</v>
      </c>
      <c r="I43" s="13" t="s">
        <v>27</v>
      </c>
      <c r="J43" s="13" t="s">
        <v>172</v>
      </c>
      <c r="K43" s="14" t="s">
        <v>93</v>
      </c>
      <c r="L43" s="13"/>
      <c r="M43" s="14"/>
      <c r="N43" s="13" t="s">
        <v>25</v>
      </c>
      <c r="O43" s="15">
        <v>50</v>
      </c>
      <c r="P43" s="15"/>
      <c r="Q43" s="16"/>
    </row>
    <row r="44" spans="1:17" ht="90.75" thickBot="1">
      <c r="A44" s="22" t="s">
        <v>111</v>
      </c>
      <c r="B44" s="23" t="s">
        <v>117</v>
      </c>
      <c r="C44" s="24" t="s">
        <v>94</v>
      </c>
      <c r="D44" s="25" t="s">
        <v>23</v>
      </c>
      <c r="E44" s="24" t="s">
        <v>25</v>
      </c>
      <c r="F44" s="24" t="s">
        <v>25</v>
      </c>
      <c r="G44" s="26" t="s">
        <v>95</v>
      </c>
      <c r="H44" s="25" t="s">
        <v>54</v>
      </c>
      <c r="I44" s="24" t="s">
        <v>27</v>
      </c>
      <c r="J44" s="24" t="s">
        <v>164</v>
      </c>
      <c r="K44" s="25"/>
      <c r="L44" s="24" t="s">
        <v>118</v>
      </c>
      <c r="M44" s="25" t="s">
        <v>25</v>
      </c>
      <c r="N44" s="24" t="s">
        <v>25</v>
      </c>
      <c r="O44" s="27">
        <v>50</v>
      </c>
      <c r="P44" s="27"/>
      <c r="Q44" s="28"/>
    </row>
    <row r="45" spans="1:17" ht="15.75" thickTop="1"/>
    <row r="46" spans="1:17">
      <c r="A46" s="29"/>
      <c r="M46" s="30" t="s">
        <v>112</v>
      </c>
    </row>
    <row r="47" spans="1:17" ht="17.25" customHeight="1"/>
    <row r="48" spans="1:17" ht="15" customHeight="1">
      <c r="A48" s="31"/>
    </row>
    <row r="49" spans="1:1" ht="15" customHeight="1">
      <c r="A49" s="31"/>
    </row>
    <row r="50" spans="1:1" ht="15" customHeight="1">
      <c r="A50" s="31"/>
    </row>
    <row r="51" spans="1:1" ht="15" customHeight="1">
      <c r="A51" s="31"/>
    </row>
    <row r="52" spans="1:1" ht="15" customHeight="1">
      <c r="A52" s="31"/>
    </row>
    <row r="53" spans="1:1" ht="15" customHeight="1">
      <c r="A53" s="31"/>
    </row>
    <row r="54" spans="1:1" ht="15" customHeight="1">
      <c r="A54" s="31"/>
    </row>
    <row r="55" spans="1:1">
      <c r="A55" s="31"/>
    </row>
    <row r="56" spans="1:1">
      <c r="A56" s="32"/>
    </row>
    <row r="57" spans="1:1">
      <c r="A57" s="31"/>
    </row>
  </sheetData>
  <mergeCells count="30">
    <mergeCell ref="B32:G32"/>
    <mergeCell ref="B38:H38"/>
    <mergeCell ref="B41:G41"/>
    <mergeCell ref="B9:G9"/>
    <mergeCell ref="B15:G15"/>
    <mergeCell ref="B19:G19"/>
    <mergeCell ref="B22:G22"/>
    <mergeCell ref="B25:I25"/>
    <mergeCell ref="O5:Q5"/>
    <mergeCell ref="L6:L7"/>
    <mergeCell ref="M6:N6"/>
    <mergeCell ref="O6:O7"/>
    <mergeCell ref="P6:P7"/>
    <mergeCell ref="Q6:Q7"/>
    <mergeCell ref="A1:Q1"/>
    <mergeCell ref="A2:Q2"/>
    <mergeCell ref="A3:Q3"/>
    <mergeCell ref="A5:A7"/>
    <mergeCell ref="B5:B7"/>
    <mergeCell ref="C5:C7"/>
    <mergeCell ref="D5:D7"/>
    <mergeCell ref="E5:F5"/>
    <mergeCell ref="G5:G7"/>
    <mergeCell ref="E6:E7"/>
    <mergeCell ref="F6:F7"/>
    <mergeCell ref="K6:K7"/>
    <mergeCell ref="H5:H7"/>
    <mergeCell ref="I5:I7"/>
    <mergeCell ref="J5:J7"/>
    <mergeCell ref="K5:N5"/>
  </mergeCells>
  <phoneticPr fontId="2" type="noConversion"/>
  <printOptions horizontalCentered="1"/>
  <pageMargins left="0.35433070866141703" right="0.15748031496063" top="0.31496062992126" bottom="0.23622047244094499" header="0.23622047244094499" footer="0.31496062992126"/>
  <pageSetup paperSize="9" scale="83"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QuangVinh</dc:creator>
  <cp:lastModifiedBy>Eagle</cp:lastModifiedBy>
  <cp:lastPrinted>2020-02-27T04:11:14Z</cp:lastPrinted>
  <dcterms:created xsi:type="dcterms:W3CDTF">2012-11-14T02:29:33Z</dcterms:created>
  <dcterms:modified xsi:type="dcterms:W3CDTF">2020-03-17T08:23:21Z</dcterms:modified>
</cp:coreProperties>
</file>